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P:\Word Docs\NEW BRAND MATERIALS\"/>
    </mc:Choice>
  </mc:AlternateContent>
  <bookViews>
    <workbookView xWindow="0" yWindow="0" windowWidth="19200" windowHeight="12660"/>
  </bookViews>
  <sheets>
    <sheet name="Cash Flow Statement" sheetId="1" r:id="rId1"/>
  </sheets>
  <definedNames>
    <definedName name="FiscalYearStartDate">'Cash Flow Statement'!$B$3</definedName>
    <definedName name="_xlnm.Print_Titles" localSheetId="0">'Cash Flow Statement'!$1:$3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0" i="1" l="1"/>
  <c r="F70" i="1"/>
  <c r="G70" i="1"/>
  <c r="H70" i="1"/>
  <c r="I70" i="1"/>
  <c r="J70" i="1"/>
  <c r="K70" i="1"/>
  <c r="L70" i="1"/>
  <c r="M70" i="1"/>
  <c r="N70" i="1"/>
  <c r="O70" i="1"/>
  <c r="P70" i="1"/>
  <c r="R7" i="1"/>
  <c r="R8" i="1"/>
  <c r="R9" i="1"/>
  <c r="R10" i="1"/>
  <c r="R11" i="1"/>
  <c r="R12" i="1"/>
  <c r="R6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17" i="1"/>
  <c r="P2" i="1"/>
  <c r="O2" i="1"/>
  <c r="N2" i="1"/>
  <c r="M2" i="1"/>
  <c r="L2" i="1"/>
  <c r="K2" i="1"/>
  <c r="J2" i="1"/>
  <c r="I2" i="1"/>
  <c r="H2" i="1"/>
  <c r="G2" i="1"/>
  <c r="F2" i="1"/>
  <c r="E2" i="1"/>
  <c r="E13" i="1"/>
  <c r="F13" i="1"/>
  <c r="G13" i="1"/>
  <c r="H13" i="1"/>
  <c r="I13" i="1"/>
  <c r="J13" i="1"/>
  <c r="K13" i="1"/>
  <c r="L13" i="1"/>
  <c r="M13" i="1"/>
  <c r="N13" i="1"/>
  <c r="O13" i="1"/>
  <c r="P13" i="1"/>
  <c r="E3" i="1"/>
  <c r="F3" i="1"/>
  <c r="G3" i="1"/>
  <c r="H3" i="1"/>
  <c r="I3" i="1"/>
  <c r="J3" i="1"/>
  <c r="K3" i="1"/>
  <c r="L3" i="1"/>
  <c r="M3" i="1"/>
  <c r="N3" i="1"/>
  <c r="O3" i="1"/>
  <c r="P3" i="1"/>
  <c r="R70" i="1"/>
  <c r="R13" i="1"/>
</calcChain>
</file>

<file path=xl/sharedStrings.xml><?xml version="1.0" encoding="utf-8"?>
<sst xmlns="http://schemas.openxmlformats.org/spreadsheetml/2006/main" count="79" uniqueCount="77">
  <si>
    <t>Total</t>
  </si>
  <si>
    <t>Loan/other cash injections</t>
  </si>
  <si>
    <t>Miscellaneous</t>
  </si>
  <si>
    <t>Salary</t>
  </si>
  <si>
    <t>Alimony/Child Support</t>
  </si>
  <si>
    <t>Pension</t>
  </si>
  <si>
    <t>Social Security</t>
  </si>
  <si>
    <t>Other</t>
  </si>
  <si>
    <t>Savings Distributions</t>
  </si>
  <si>
    <t>Regular Distributions (1)</t>
  </si>
  <si>
    <t>Retirement Plan Distributions (2)</t>
  </si>
  <si>
    <t>Distributions:</t>
  </si>
  <si>
    <t>Fixed Expenses:</t>
  </si>
  <si>
    <t>Federal Taxes</t>
  </si>
  <si>
    <t>State/Local Taxes</t>
  </si>
  <si>
    <t>FICA Taxes</t>
  </si>
  <si>
    <t>Mortgage/Rent</t>
  </si>
  <si>
    <t>Homeowner's/Renter's Insurance</t>
  </si>
  <si>
    <t>Property Taxes</t>
  </si>
  <si>
    <t>Auto Loan or Lease Payments</t>
  </si>
  <si>
    <t>Auto Insurance</t>
  </si>
  <si>
    <t>Disability Insurance</t>
  </si>
  <si>
    <t>Life Insurance</t>
  </si>
  <si>
    <t>Health Insurance</t>
  </si>
  <si>
    <t>Long-Term Care/Nursing Home Insurance</t>
  </si>
  <si>
    <t>Electricity</t>
  </si>
  <si>
    <t>Gas/Oil/Heat</t>
  </si>
  <si>
    <t>Water/Sewer/Trash</t>
  </si>
  <si>
    <t>Phone/Long Distance/Cellular</t>
  </si>
  <si>
    <t>Auto Licenses</t>
  </si>
  <si>
    <t>Child Care</t>
  </si>
  <si>
    <t>Consumer Debt Payments (3)</t>
  </si>
  <si>
    <t>Discretionary Expenses:</t>
  </si>
  <si>
    <t>Grocery</t>
  </si>
  <si>
    <t>Dining Out (4)</t>
  </si>
  <si>
    <t>Auto Repairs</t>
  </si>
  <si>
    <t>Auto Gas/Oil</t>
  </si>
  <si>
    <t>Clothing/Shoes</t>
  </si>
  <si>
    <t>Personal Care (5)</t>
  </si>
  <si>
    <t>Entertainment (6)</t>
  </si>
  <si>
    <t>Leisure Babysitting</t>
  </si>
  <si>
    <t>Cable TV</t>
  </si>
  <si>
    <t>Medical/Dental</t>
  </si>
  <si>
    <t>Dry Cleaning</t>
  </si>
  <si>
    <t>Subscriptions</t>
  </si>
  <si>
    <t>Home Repair/Condo Fees (7)</t>
  </si>
  <si>
    <t>Housecleaning Services</t>
  </si>
  <si>
    <t>Home Remodeling</t>
  </si>
  <si>
    <t>Memberships/Dues</t>
  </si>
  <si>
    <t>Personal Enrichment (8)</t>
  </si>
  <si>
    <t>Pets (9)</t>
  </si>
  <si>
    <t>Christmas Gifts</t>
  </si>
  <si>
    <t>Gifts-Other (Birthday, etc.)</t>
  </si>
  <si>
    <t>Church/Charity</t>
  </si>
  <si>
    <t>Professional Fees (10)</t>
  </si>
  <si>
    <t>School Tuition/College Expenses</t>
  </si>
  <si>
    <t>Cigarettes/Alcohol</t>
  </si>
  <si>
    <t>Computer (Connectivity, Software, Repairs)</t>
  </si>
  <si>
    <t xml:space="preserve">  (1)  Regular systematic (every month) savings activity, including special non-retirement savings such as college savings accounts. </t>
  </si>
  <si>
    <t xml:space="preserve">  (2)  IRAs, company payroll savings plans, retirement plans.</t>
  </si>
  <si>
    <t xml:space="preserve">  (3)  Minimum payment due each month (listed on statements) for outstanding balances on credit cards, personal loans, furniture loans, and student loans.</t>
  </si>
  <si>
    <t xml:space="preserve">  (4)  Includes lunches at work or school, fast food or other restaurants.</t>
  </si>
  <si>
    <t xml:space="preserve">  (6)  Ball games, movie or theater tickets, hobbies, sports activities.</t>
  </si>
  <si>
    <t xml:space="preserve">  (7)  Includes lawn care, repair, or condo association fees.</t>
  </si>
  <si>
    <t xml:space="preserve">  (8)  Dance lessons, piano lessons, golf lessons, or continuing education classes.</t>
  </si>
  <si>
    <t xml:space="preserve"> (10)  Legal fees, tax preparation, financial planning, counseling, or therapy.</t>
  </si>
  <si>
    <t>Try to be as exact as possible. Refer to check registers, credit card statements and payment books to verify amounts. This exercise is to assist you and your planner</t>
  </si>
  <si>
    <t>EXPENSES</t>
  </si>
  <si>
    <t>INCOME</t>
  </si>
  <si>
    <t>TOTAL INCOME</t>
  </si>
  <si>
    <t>TOTAL DISTRIBUTIONS</t>
  </si>
  <si>
    <t xml:space="preserve">in analyzing your current expenses and income as they really exist. </t>
  </si>
  <si>
    <t>Vacation/Trips</t>
  </si>
  <si>
    <t xml:space="preserve">  (5)  Haircuts, toiletries, make-up, contact lens care, or eye glasses.</t>
  </si>
  <si>
    <t xml:space="preserve">  (9)  Vet bills, food, toys, boarding.</t>
  </si>
  <si>
    <r>
      <rPr>
        <b/>
        <sz val="28"/>
        <color rgb="FF7C617D"/>
        <rFont val="Times New Roman"/>
        <family val="1"/>
      </rPr>
      <t>Cash Flow</t>
    </r>
    <r>
      <rPr>
        <b/>
        <sz val="28"/>
        <color rgb="FF6F4789"/>
        <rFont val="Times New Roman"/>
        <family val="1"/>
      </rPr>
      <t xml:space="preserve"> </t>
    </r>
    <r>
      <rPr>
        <b/>
        <sz val="28"/>
        <color theme="1"/>
        <rFont val="Times New Roman"/>
        <family val="1"/>
      </rPr>
      <t>Statement</t>
    </r>
  </si>
  <si>
    <t>An online cash flow statement can be found at: wefinancialadvisors.com&gt; resources&gt;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</si>
</sst>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"/>
    <numFmt numFmtId="165" formatCode="dd"/>
    <numFmt numFmtId="166" formatCode="0_);\-0_)"/>
  </numFmts>
  <fonts count="30" x14ac:knownFonts="1">
    <font>
      <sz val="10"/>
      <color theme="1" tint="0.1499679555650502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2"/>
      <color theme="1" tint="0.14999847407452621"/>
      <name val="Calibri"/>
      <family val="2"/>
      <scheme val="major"/>
    </font>
    <font>
      <sz val="18"/>
      <color theme="1" tint="0.14996795556505021"/>
      <name val="Calibri"/>
      <family val="2"/>
      <scheme val="major"/>
    </font>
    <font>
      <sz val="11"/>
      <color theme="1" tint="0.14975432599871821"/>
      <name val="Calibri"/>
      <family val="2"/>
      <scheme val="major"/>
    </font>
    <font>
      <sz val="12"/>
      <color theme="3"/>
      <name val="Calibri"/>
      <family val="2"/>
      <scheme val="major"/>
    </font>
    <font>
      <sz val="11"/>
      <color theme="1" tint="0.14993743705557422"/>
      <name val="Calibri"/>
      <family val="2"/>
      <scheme val="major"/>
    </font>
    <font>
      <sz val="14"/>
      <color theme="1" tint="0.14975432599871821"/>
      <name val="Calibri"/>
      <family val="2"/>
      <scheme val="major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75432599871821"/>
      <name val="Calibri"/>
      <family val="2"/>
      <scheme val="major"/>
    </font>
    <font>
      <sz val="12"/>
      <color theme="1" tint="0.14975432599871821"/>
      <name val="Calibri"/>
      <family val="2"/>
      <scheme val="major"/>
    </font>
    <font>
      <sz val="12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2"/>
      <color theme="1" tint="0.1499679555650502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ajor"/>
    </font>
    <font>
      <sz val="10"/>
      <color theme="0"/>
      <name val="Calibri"/>
      <family val="2"/>
      <scheme val="minor"/>
    </font>
    <font>
      <b/>
      <sz val="28"/>
      <color rgb="FF6F4789"/>
      <name val="Times New Roman"/>
      <family val="1"/>
    </font>
    <font>
      <b/>
      <sz val="28"/>
      <color theme="1"/>
      <name val="Times New Roman"/>
      <family val="1"/>
    </font>
    <font>
      <b/>
      <sz val="28"/>
      <color rgb="FF7C617D"/>
      <name val="Times New Roman"/>
      <family val="1"/>
    </font>
    <font>
      <sz val="10"/>
      <color rgb="FF414042"/>
      <name val="Calibri"/>
      <family val="2"/>
      <scheme val="minor"/>
    </font>
    <font>
      <i/>
      <sz val="12"/>
      <color theme="1" tint="0.149967955565050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7C617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/>
      <top style="thick">
        <color theme="0" tint="-0.249977111117893"/>
      </top>
      <bottom/>
      <diagonal/>
    </border>
    <border>
      <left/>
      <right style="dotted">
        <color theme="0" tint="-0.34998626667073579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 style="double">
        <color theme="1" tint="0.14996795556505021"/>
      </top>
      <bottom/>
      <diagonal/>
    </border>
    <border>
      <left/>
      <right/>
      <top style="thin">
        <color rgb="FF7C617D"/>
      </top>
      <bottom/>
      <diagonal/>
    </border>
    <border>
      <left/>
      <right/>
      <top/>
      <bottom style="thin">
        <color rgb="FF7C617D"/>
      </bottom>
      <diagonal/>
    </border>
    <border>
      <left/>
      <right/>
      <top/>
      <bottom style="medium">
        <color rgb="FF7C617D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rgb="FF7C617D"/>
      </bottom>
      <diagonal/>
    </border>
  </borders>
  <cellStyleXfs count="8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2" fillId="3" borderId="6" applyFont="0" applyAlignment="0">
      <alignment vertical="center"/>
    </xf>
    <xf numFmtId="164" fontId="7" fillId="0" borderId="2">
      <alignment horizontal="right" vertical="center" wrapText="1" indent="1"/>
    </xf>
    <xf numFmtId="0" fontId="14" fillId="0" borderId="0" applyNumberFormat="0" applyFill="0" applyBorder="0" applyAlignment="0" applyProtection="0"/>
  </cellStyleXfs>
  <cellXfs count="64">
    <xf numFmtId="0" fontId="0" fillId="0" borderId="0" xfId="0">
      <alignment vertical="center"/>
    </xf>
    <xf numFmtId="3" fontId="0" fillId="0" borderId="0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14" fontId="2" fillId="0" borderId="0" xfId="0" applyNumberFormat="1" applyFont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horizontal="right" wrapText="1" indent="1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right"/>
    </xf>
    <xf numFmtId="0" fontId="0" fillId="0" borderId="0" xfId="0" applyAlignment="1"/>
    <xf numFmtId="3" fontId="4" fillId="0" borderId="2" xfId="0" applyNumberFormat="1" applyFont="1" applyFill="1" applyBorder="1" applyAlignment="1">
      <alignment horizontal="right" vertical="center" wrapText="1" indent="1"/>
    </xf>
    <xf numFmtId="0" fontId="0" fillId="2" borderId="4" xfId="0" applyFill="1" applyBorder="1">
      <alignment vertical="center"/>
    </xf>
    <xf numFmtId="0" fontId="0" fillId="2" borderId="3" xfId="0" applyFill="1" applyBorder="1">
      <alignment vertical="center"/>
    </xf>
    <xf numFmtId="0" fontId="8" fillId="0" borderId="0" xfId="2" applyAlignment="1">
      <alignment vertical="center"/>
    </xf>
    <xf numFmtId="0" fontId="11" fillId="0" borderId="0" xfId="2" applyFont="1"/>
    <xf numFmtId="0" fontId="12" fillId="0" borderId="0" xfId="0" applyFont="1" applyFill="1" applyBorder="1" applyAlignment="1">
      <alignment horizontal="left" vertical="center" indent="1"/>
    </xf>
    <xf numFmtId="0" fontId="0" fillId="0" borderId="1" xfId="0" applyNumberFormat="1" applyBorder="1">
      <alignment vertical="center"/>
    </xf>
    <xf numFmtId="0" fontId="6" fillId="2" borderId="5" xfId="0" applyNumberFormat="1" applyFont="1" applyFill="1" applyBorder="1" applyAlignment="1">
      <alignment horizontal="right" vertical="center" wrapText="1" indent="1"/>
    </xf>
    <xf numFmtId="0" fontId="3" fillId="2" borderId="4" xfId="0" applyNumberFormat="1" applyFont="1" applyFill="1" applyBorder="1" applyAlignment="1">
      <alignment horizontal="right" wrapText="1" indent="1"/>
    </xf>
    <xf numFmtId="0" fontId="0" fillId="2" borderId="4" xfId="0" applyNumberFormat="1" applyFill="1" applyBorder="1">
      <alignment vertical="center"/>
    </xf>
    <xf numFmtId="0" fontId="0" fillId="0" borderId="0" xfId="0" applyNumberFormat="1">
      <alignment vertical="center"/>
    </xf>
    <xf numFmtId="38" fontId="12" fillId="0" borderId="0" xfId="0" applyNumberFormat="1" applyFont="1" applyAlignment="1">
      <alignment horizontal="right" vertical="center"/>
    </xf>
    <xf numFmtId="0" fontId="12" fillId="2" borderId="4" xfId="0" applyNumberFormat="1" applyFont="1" applyFill="1" applyBorder="1">
      <alignment vertical="center"/>
    </xf>
    <xf numFmtId="38" fontId="12" fillId="0" borderId="0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>
      <alignment vertical="center"/>
    </xf>
    <xf numFmtId="38" fontId="13" fillId="0" borderId="0" xfId="0" applyNumberFormat="1" applyFont="1" applyAlignment="1">
      <alignment horizontal="right" vertical="center"/>
    </xf>
    <xf numFmtId="0" fontId="13" fillId="2" borderId="4" xfId="0" applyNumberFormat="1" applyFont="1" applyFill="1" applyBorder="1">
      <alignment vertical="center"/>
    </xf>
    <xf numFmtId="38" fontId="13" fillId="0" borderId="0" xfId="0" applyNumberFormat="1" applyFont="1" applyFill="1" applyBorder="1" applyAlignment="1">
      <alignment horizontal="right" vertical="center"/>
    </xf>
    <xf numFmtId="0" fontId="13" fillId="0" borderId="4" xfId="0" applyNumberFormat="1" applyFont="1" applyFill="1" applyBorder="1">
      <alignment vertical="center"/>
    </xf>
    <xf numFmtId="0" fontId="3" fillId="2" borderId="7" xfId="0" applyNumberFormat="1" applyFont="1" applyFill="1" applyBorder="1" applyAlignment="1">
      <alignment horizontal="right" wrapText="1" indent="1"/>
    </xf>
    <xf numFmtId="0" fontId="16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166" fontId="18" fillId="0" borderId="0" xfId="0" applyNumberFormat="1" applyFont="1" applyAlignment="1">
      <alignment horizontal="left" vertical="center" indent="1"/>
    </xf>
    <xf numFmtId="0" fontId="17" fillId="0" borderId="0" xfId="2" applyFont="1" applyAlignment="1">
      <alignment horizontal="left"/>
    </xf>
    <xf numFmtId="0" fontId="11" fillId="0" borderId="0" xfId="2" applyFont="1" applyAlignment="1">
      <alignment horizontal="left"/>
    </xf>
    <xf numFmtId="0" fontId="18" fillId="0" borderId="0" xfId="0" applyFont="1" applyFill="1" applyBorder="1" applyAlignment="1">
      <alignment horizontal="left" vertical="center" indent="1"/>
    </xf>
    <xf numFmtId="0" fontId="18" fillId="0" borderId="0" xfId="2" applyFont="1" applyFill="1" applyAlignment="1">
      <alignment horizontal="left" vertical="center" indent="1"/>
    </xf>
    <xf numFmtId="0" fontId="19" fillId="0" borderId="0" xfId="0" applyFont="1" applyBorder="1" applyAlignment="1">
      <alignment horizontal="left" vertical="center" indent="1"/>
    </xf>
    <xf numFmtId="38" fontId="18" fillId="0" borderId="0" xfId="0" applyNumberFormat="1" applyFont="1">
      <alignment vertical="center"/>
    </xf>
    <xf numFmtId="14" fontId="15" fillId="0" borderId="0" xfId="0" applyNumberFormat="1" applyFont="1" applyBorder="1" applyAlignment="1">
      <alignment horizontal="left" vertical="center" indent="1"/>
    </xf>
    <xf numFmtId="0" fontId="20" fillId="2" borderId="0" xfId="0" applyFont="1" applyFill="1" applyBorder="1">
      <alignment vertical="center"/>
    </xf>
    <xf numFmtId="0" fontId="24" fillId="2" borderId="0" xfId="0" applyFont="1" applyFill="1" applyBorder="1">
      <alignment vertical="center"/>
    </xf>
    <xf numFmtId="0" fontId="25" fillId="0" borderId="1" xfId="1" applyFont="1" applyBorder="1"/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1" fillId="2" borderId="9" xfId="0" applyFont="1" applyFill="1" applyBorder="1" applyAlignment="1"/>
    <xf numFmtId="166" fontId="21" fillId="4" borderId="0" xfId="0" applyNumberFormat="1" applyFont="1" applyFill="1" applyBorder="1" applyAlignment="1">
      <alignment horizontal="left" vertical="center" indent="1"/>
    </xf>
    <xf numFmtId="38" fontId="21" fillId="4" borderId="0" xfId="0" applyNumberFormat="1" applyFont="1" applyFill="1" applyBorder="1">
      <alignment vertical="center"/>
    </xf>
    <xf numFmtId="0" fontId="21" fillId="4" borderId="3" xfId="0" applyNumberFormat="1" applyFont="1" applyFill="1" applyBorder="1">
      <alignment vertical="center"/>
    </xf>
    <xf numFmtId="166" fontId="23" fillId="4" borderId="9" xfId="0" applyNumberFormat="1" applyFont="1" applyFill="1" applyBorder="1" applyAlignment="1">
      <alignment horizontal="left" vertical="center"/>
    </xf>
    <xf numFmtId="38" fontId="24" fillId="4" borderId="2" xfId="0" applyNumberFormat="1" applyFont="1" applyFill="1" applyBorder="1" applyAlignment="1" applyProtection="1">
      <alignment vertical="center"/>
    </xf>
    <xf numFmtId="38" fontId="21" fillId="4" borderId="2" xfId="0" applyNumberFormat="1" applyFont="1" applyFill="1" applyBorder="1" applyAlignment="1" applyProtection="1">
      <alignment vertical="center"/>
    </xf>
    <xf numFmtId="0" fontId="21" fillId="4" borderId="0" xfId="0" applyNumberFormat="1" applyFont="1" applyFill="1" applyBorder="1">
      <alignment vertical="center"/>
    </xf>
    <xf numFmtId="166" fontId="18" fillId="0" borderId="0" xfId="0" applyNumberFormat="1" applyFont="1" applyBorder="1" applyAlignment="1">
      <alignment horizontal="left" vertical="center" indent="1"/>
    </xf>
    <xf numFmtId="38" fontId="13" fillId="0" borderId="0" xfId="0" applyNumberFormat="1" applyFont="1" applyBorder="1" applyAlignment="1">
      <alignment horizontal="right" vertical="center"/>
    </xf>
    <xf numFmtId="38" fontId="13" fillId="0" borderId="10" xfId="0" applyNumberFormat="1" applyFont="1" applyBorder="1" applyAlignment="1">
      <alignment horizontal="right" vertical="center"/>
    </xf>
    <xf numFmtId="0" fontId="8" fillId="0" borderId="0" xfId="2" applyBorder="1" applyAlignment="1">
      <alignment vertical="center"/>
    </xf>
    <xf numFmtId="3" fontId="3" fillId="0" borderId="11" xfId="0" applyNumberFormat="1" applyFont="1" applyFill="1" applyBorder="1" applyAlignment="1">
      <alignment horizontal="right" wrapText="1" indent="1"/>
    </xf>
    <xf numFmtId="164" fontId="7" fillId="0" borderId="11" xfId="6" applyBorder="1">
      <alignment horizontal="right" vertical="center" wrapText="1" indent="1"/>
    </xf>
    <xf numFmtId="38" fontId="13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wrapText="1" indent="1"/>
    </xf>
    <xf numFmtId="165" fontId="2" fillId="0" borderId="14" xfId="0" applyNumberFormat="1" applyFont="1" applyFill="1" applyBorder="1" applyAlignment="1">
      <alignment horizontal="right" wrapText="1" indent="1"/>
    </xf>
    <xf numFmtId="3" fontId="3" fillId="0" borderId="15" xfId="0" applyNumberFormat="1" applyFont="1" applyFill="1" applyBorder="1" applyAlignment="1">
      <alignment horizontal="right" wrapText="1" indent="1"/>
    </xf>
    <xf numFmtId="38" fontId="28" fillId="0" borderId="0" xfId="0" applyNumberFormat="1" applyFont="1" applyAlignment="1">
      <alignment horizontal="right" vertical="center"/>
    </xf>
    <xf numFmtId="0" fontId="0" fillId="0" borderId="8" xfId="0" applyBorder="1" applyAlignment="1">
      <alignment horizontal="center"/>
    </xf>
    <xf numFmtId="0" fontId="29" fillId="0" borderId="1" xfId="0" applyFont="1" applyBorder="1">
      <alignment vertical="center"/>
    </xf>
  </cellXfs>
  <cellStyles count="8">
    <cellStyle name="Heading 1" xfId="2" builtinId="16" customBuiltin="1"/>
    <cellStyle name="Heading 2" xfId="3" builtinId="17" customBuiltin="1"/>
    <cellStyle name="Heading 3" xfId="4" builtinId="18" customBuiltin="1"/>
    <cellStyle name="Month" xfId="6"/>
    <cellStyle name="Normal" xfId="0" builtinId="0" customBuiltin="1"/>
    <cellStyle name="normal 2" xfId="7"/>
    <cellStyle name="Title" xfId="1" builtinId="15" customBuiltin="1"/>
    <cellStyle name="Totals" xfId="5"/>
  </cellStyles>
  <dxfs count="47"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6" formatCode="#,##0_);[Red]\(#,##0\)"/>
      <fill>
        <patternFill patternType="solid">
          <fgColor indexed="64"/>
          <bgColor rgb="FF7C617D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0" formatCode="General"/>
      <fill>
        <patternFill patternType="solid">
          <fgColor indexed="64"/>
          <bgColor rgb="FF7C617D"/>
        </patternFill>
      </fill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6" formatCode="#,##0_);[Red]\(#,##0\)"/>
      <fill>
        <patternFill patternType="solid">
          <fgColor indexed="64"/>
          <bgColor rgb="FF7C617D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6" formatCode="#,##0_);[Red]\(#,##0\)"/>
      <fill>
        <patternFill patternType="solid">
          <fgColor indexed="64"/>
          <bgColor rgb="FF7C617D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6" formatCode="#,##0_);[Red]\(#,##0\)"/>
      <fill>
        <patternFill patternType="solid">
          <fgColor indexed="64"/>
          <bgColor rgb="FF7C617D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6" formatCode="#,##0_);[Red]\(#,##0\)"/>
      <fill>
        <patternFill patternType="solid">
          <fgColor indexed="64"/>
          <bgColor rgb="FF7C617D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6" formatCode="#,##0_);[Red]\(#,##0\)"/>
      <fill>
        <patternFill patternType="solid">
          <fgColor indexed="64"/>
          <bgColor rgb="FF7C617D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6" formatCode="#,##0_);[Red]\(#,##0\)"/>
      <fill>
        <patternFill patternType="solid">
          <fgColor indexed="64"/>
          <bgColor rgb="FF7C617D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6" formatCode="#,##0_);[Red]\(#,##0\)"/>
      <fill>
        <patternFill patternType="solid">
          <fgColor indexed="64"/>
          <bgColor rgb="FF7C617D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6" formatCode="#,##0_);[Red]\(#,##0\)"/>
      <fill>
        <patternFill patternType="solid">
          <fgColor indexed="64"/>
          <bgColor rgb="FF7C617D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6" formatCode="#,##0_);[Red]\(#,##0\)"/>
      <fill>
        <patternFill patternType="solid">
          <fgColor indexed="64"/>
          <bgColor rgb="FF7C617D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6" formatCode="#,##0_);[Red]\(#,##0\)"/>
      <fill>
        <patternFill patternType="solid">
          <fgColor indexed="64"/>
          <bgColor rgb="FF7C617D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6" formatCode="#,##0_);[Red]\(#,##0\)"/>
      <fill>
        <patternFill patternType="solid">
          <fgColor indexed="64"/>
          <bgColor rgb="FF7C617D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6" formatCode="#,##0_);[Red]\(#,##0\)"/>
      <fill>
        <patternFill patternType="solid">
          <fgColor indexed="64"/>
          <bgColor rgb="FF7C617D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6" formatCode="#,##0_);[Red]\(#,##0\)"/>
      <fill>
        <patternFill patternType="solid">
          <fgColor indexed="64"/>
          <bgColor rgb="FF7C617D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679555650502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166" formatCode="0_);\-0_)"/>
      <fill>
        <patternFill patternType="solid">
          <fgColor indexed="64"/>
          <bgColor rgb="FF7C617D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dotted">
          <color theme="0" tint="-0.34998626667073579"/>
        </right>
        <top/>
        <bottom style="thick">
          <color rgb="FFB1907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67" formatCode="#,##0;[Red]\-#,##0"/>
      <fill>
        <patternFill patternType="solid">
          <fgColor indexed="64"/>
          <bgColor rgb="FF7C617D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/>
        <bottom style="thick">
          <color rgb="FFB1907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0" formatCode="General"/>
      <fill>
        <patternFill patternType="solid">
          <fgColor indexed="64"/>
          <bgColor rgb="FF7C617D"/>
        </patternFill>
      </fill>
      <border diagonalUp="0" diagonalDown="0" outline="0">
        <left/>
        <right/>
        <top/>
        <bottom style="thick">
          <color rgb="FFB1907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67" formatCode="#,##0;[Red]\-#,##0"/>
      <fill>
        <patternFill patternType="solid">
          <fgColor indexed="64"/>
          <bgColor rgb="FF7C617D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/>
        <bottom style="thick">
          <color rgb="FFB1907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67" formatCode="#,##0;[Red]\-#,##0"/>
      <fill>
        <patternFill patternType="solid">
          <fgColor indexed="64"/>
          <bgColor rgb="FF7C617D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/>
        <bottom style="thick">
          <color rgb="FFB1907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67" formatCode="#,##0;[Red]\-#,##0"/>
      <fill>
        <patternFill patternType="solid">
          <fgColor indexed="64"/>
          <bgColor rgb="FF7C617D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/>
        <bottom style="thick">
          <color rgb="FFB1907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67" formatCode="#,##0;[Red]\-#,##0"/>
      <fill>
        <patternFill patternType="solid">
          <fgColor indexed="64"/>
          <bgColor rgb="FF7C617D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/>
        <bottom style="thick">
          <color rgb="FFB1907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67" formatCode="#,##0;[Red]\-#,##0"/>
      <fill>
        <patternFill patternType="solid">
          <fgColor indexed="64"/>
          <bgColor rgb="FF7C617D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/>
        <bottom style="thick">
          <color rgb="FFB1907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67" formatCode="#,##0;[Red]\-#,##0"/>
      <fill>
        <patternFill patternType="solid">
          <fgColor indexed="64"/>
          <bgColor rgb="FF7C617D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/>
        <bottom style="thick">
          <color rgb="FFB1907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67" formatCode="#,##0;[Red]\-#,##0"/>
      <fill>
        <patternFill patternType="solid">
          <fgColor indexed="64"/>
          <bgColor rgb="FF7C617D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/>
        <bottom style="thick">
          <color rgb="FFB1907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67" formatCode="#,##0;[Red]\-#,##0"/>
      <fill>
        <patternFill patternType="solid">
          <fgColor indexed="64"/>
          <bgColor rgb="FF7C617D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/>
        <bottom style="thick">
          <color rgb="FFB1907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67" formatCode="#,##0;[Red]\-#,##0"/>
      <fill>
        <patternFill patternType="solid">
          <fgColor indexed="64"/>
          <bgColor rgb="FF7C617D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/>
        <bottom style="thick">
          <color rgb="FFB1907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67" formatCode="#,##0;[Red]\-#,##0"/>
      <fill>
        <patternFill patternType="solid">
          <fgColor indexed="64"/>
          <bgColor rgb="FF7C617D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/>
        <bottom style="thick">
          <color rgb="FFB1907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67" formatCode="#,##0;[Red]\-#,##0"/>
      <fill>
        <patternFill patternType="solid">
          <fgColor indexed="64"/>
          <bgColor rgb="FF7C617D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/>
        <bottom style="thick">
          <color rgb="FFB1907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67" formatCode="#,##0;[Red]\-#,##0"/>
      <fill>
        <patternFill patternType="solid">
          <fgColor indexed="64"/>
          <bgColor rgb="FF7C617D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/>
        <bottom style="thick">
          <color rgb="FFB1907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7" formatCode="#,##0;[Red]\-#,##0"/>
      <fill>
        <patternFill patternType="solid">
          <fgColor indexed="64"/>
          <bgColor rgb="FF7C617D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/>
        <bottom style="thick">
          <color rgb="FFB19070"/>
        </bottom>
      </border>
      <protection locked="1" hidden="0"/>
    </dxf>
    <dxf>
      <font>
        <strike val="0"/>
        <outline val="0"/>
        <shadow val="0"/>
        <u val="none"/>
        <vertAlign val="baseline"/>
        <color theme="0"/>
        <name val="Calibri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 style="thick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ajor"/>
      </font>
      <numFmt numFmtId="166" formatCode="0_);\-0_)"/>
      <fill>
        <patternFill patternType="solid">
          <fgColor indexed="64"/>
          <bgColor rgb="FF7C617D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dotted">
          <color theme="0" tint="-0.34998626667073579"/>
        </right>
        <top/>
        <bottom style="thick">
          <color rgb="FFB19070"/>
        </bottom>
      </border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Cash Receipts" defaultPivotStyle="PivotStyleLight16">
    <tableStyle name="Cash Receipts" pivot="0" count="7">
      <tableStyleElement type="wholeTable" dxfId="46"/>
      <tableStyleElement type="headerRow" dxfId="45"/>
      <tableStyleElement type="totalRow" dxfId="44"/>
      <tableStyleElement type="firstColumn" dxfId="43"/>
      <tableStyleElement type="lastColumn" dxfId="42"/>
      <tableStyleElement type="firstTotalCell" dxfId="41"/>
      <tableStyleElement type="lastTotalCell" dxfId="40"/>
    </tableStyle>
  </tableStyles>
  <colors>
    <mruColors>
      <color rgb="FF414042"/>
      <color rgb="FF7C617D"/>
      <color rgb="FF6F4789"/>
      <color rgb="FF532D6D"/>
      <color rgb="FF00567D"/>
      <color rgb="FFB19070"/>
      <color rgb="FFC1AD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516990</xdr:colOff>
      <xdr:row>76</xdr:row>
      <xdr:rowOff>116311</xdr:rowOff>
    </xdr:from>
    <xdr:to>
      <xdr:col>19</xdr:col>
      <xdr:colOff>169663</xdr:colOff>
      <xdr:row>82</xdr:row>
      <xdr:rowOff>168674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2123" y="17177019"/>
          <a:ext cx="3041213" cy="136731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CashReceipts" displayName="CashReceipts" ref="B6:S13" headerRowCount="0" totalsRowCount="1">
  <tableColumns count="18">
    <tableColumn id="1" name="Items" totalsRowLabel="TOTAL INCOME" headerRowDxfId="39" totalsRowDxfId="17"/>
    <tableColumn id="17" name="Column2" headerRowDxfId="38" totalsRowDxfId="16"/>
    <tableColumn id="2" name="Period 0" totalsRowDxfId="15"/>
    <tableColumn id="3" name="Period 1" totalsRowFunction="sum" totalsRowDxfId="14"/>
    <tableColumn id="4" name="Period 2" totalsRowFunction="sum" totalsRowDxfId="13"/>
    <tableColumn id="5" name="Period 3" totalsRowFunction="sum" totalsRowDxfId="12"/>
    <tableColumn id="6" name="Period 4" totalsRowFunction="sum" totalsRowDxfId="11"/>
    <tableColumn id="7" name="Period 5" totalsRowFunction="sum" totalsRowDxfId="10"/>
    <tableColumn id="8" name="Period 6" totalsRowFunction="sum" totalsRowDxfId="9"/>
    <tableColumn id="9" name="Period 7" totalsRowFunction="sum" totalsRowDxfId="8"/>
    <tableColumn id="10" name="Period 8" totalsRowFunction="sum" totalsRowDxfId="7"/>
    <tableColumn id="11" name="Period 9" totalsRowFunction="sum" totalsRowDxfId="6"/>
    <tableColumn id="12" name="Period 10" totalsRowFunction="sum" totalsRowDxfId="5"/>
    <tableColumn id="13" name="Period 11" totalsRowFunction="sum" totalsRowDxfId="4"/>
    <tableColumn id="14" name="Period 12" totalsRowFunction="sum" totalsRowDxfId="3"/>
    <tableColumn id="18" name="Column3" totalsRowDxfId="2"/>
    <tableColumn id="15" name="Total" totalsRowFunction="custom" totalsRowDxfId="1">
      <calculatedColumnFormula>SUM(E6:P6)</calculatedColumnFormula>
      <totalsRowFormula>SUM(R6:R12)</totalsRowFormula>
    </tableColumn>
    <tableColumn id="16" name="Column1" totalsRowDxfId="0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Cash Receipts" altTextSummary="Cash receipts for 12 months starting with the first month of the fiscal year along with a calculated grand total."/>
    </ext>
  </extLst>
</table>
</file>

<file path=xl/tables/table2.xml><?xml version="1.0" encoding="utf-8"?>
<table xmlns="http://schemas.openxmlformats.org/spreadsheetml/2006/main" id="2" name="CashPaidOut" displayName="CashPaidOut" ref="B17:S70" headerRowCount="0" totalsRowCount="1">
  <tableColumns count="18">
    <tableColumn id="1" name="Items" totalsRowLabel="TOTAL DISTRIBUTIONS" headerRowDxfId="37" totalsRowDxfId="36"/>
    <tableColumn id="17" name="Column2" headerRowDxfId="35" totalsRowDxfId="34"/>
    <tableColumn id="2" name="Period 0" totalsRowDxfId="33"/>
    <tableColumn id="3" name="Period 1" totalsRowFunction="custom" totalsRowDxfId="32">
      <totalsRowFormula>SUM(E17:E69)</totalsRowFormula>
    </tableColumn>
    <tableColumn id="4" name="Period 2" totalsRowFunction="custom" totalsRowDxfId="31">
      <totalsRowFormula>SUM(F17:F69)</totalsRowFormula>
    </tableColumn>
    <tableColumn id="5" name="Period 3" totalsRowFunction="custom" totalsRowDxfId="30">
      <totalsRowFormula>SUM(G17:G69)</totalsRowFormula>
    </tableColumn>
    <tableColumn id="6" name="Period 4" totalsRowFunction="custom" totalsRowDxfId="29">
      <totalsRowFormula>SUM(H17:H69)</totalsRowFormula>
    </tableColumn>
    <tableColumn id="7" name="Period 5" totalsRowFunction="custom" totalsRowDxfId="28">
      <totalsRowFormula>SUM(I17:I69)</totalsRowFormula>
    </tableColumn>
    <tableColumn id="8" name="Period 6" totalsRowFunction="custom" totalsRowDxfId="27">
      <totalsRowFormula>SUM(J17:J69)</totalsRowFormula>
    </tableColumn>
    <tableColumn id="9" name="Period 7" totalsRowFunction="custom" totalsRowDxfId="26">
      <totalsRowFormula>SUM(K17:K69)</totalsRowFormula>
    </tableColumn>
    <tableColumn id="10" name="Period 8" totalsRowFunction="custom" totalsRowDxfId="25">
      <totalsRowFormula>SUM(L17:L69)</totalsRowFormula>
    </tableColumn>
    <tableColumn id="11" name="Period 9" totalsRowFunction="custom" totalsRowDxfId="24">
      <totalsRowFormula>SUM(M17:M69)</totalsRowFormula>
    </tableColumn>
    <tableColumn id="12" name="Period 10" totalsRowFunction="custom" totalsRowDxfId="23">
      <totalsRowFormula>SUM(N17:N69)</totalsRowFormula>
    </tableColumn>
    <tableColumn id="13" name="Period 11" totalsRowFunction="custom" totalsRowDxfId="22">
      <totalsRowFormula>SUM(O17:O69)</totalsRowFormula>
    </tableColumn>
    <tableColumn id="14" name="Period 12" totalsRowFunction="custom" totalsRowDxfId="21">
      <totalsRowFormula>SUM(P17:P69)</totalsRowFormula>
    </tableColumn>
    <tableColumn id="18" name="Column3" totalsRowDxfId="20"/>
    <tableColumn id="15" name="Total" totalsRowFunction="custom" totalsRowDxfId="19">
      <calculatedColumnFormula>SUM(E17:P17)</calculatedColumnFormula>
      <totalsRowFormula>SUM(R17:R69)</totalsRowFormula>
    </tableColumn>
    <tableColumn id="16" name="Column1" totalsRowDxfId="18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Cash Paid Out" altTextSummary="Cash payouts for 12 months starting with the first month of the fiscal year along with a calculated grand total."/>
    </ext>
  </extLst>
</table>
</file>

<file path=xl/theme/theme1.xml><?xml version="1.0" encoding="utf-8"?>
<a:theme xmlns:a="http://schemas.openxmlformats.org/drawingml/2006/main" name="Office Theme">
  <a:themeElements>
    <a:clrScheme name="Cash Flow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S81"/>
  <sheetViews>
    <sheetView showGridLines="0" tabSelected="1" zoomScale="75" zoomScaleNormal="75" zoomScalePageLayoutView="113" workbookViewId="0">
      <pane ySplit="3" topLeftCell="A4" activePane="bottomLeft" state="frozen"/>
      <selection pane="bottomLeft" activeCell="F1" sqref="F1"/>
    </sheetView>
  </sheetViews>
  <sheetFormatPr defaultColWidth="9" defaultRowHeight="17.25" customHeight="1" x14ac:dyDescent="0.2"/>
  <cols>
    <col min="1" max="1" width="2.5703125" customWidth="1"/>
    <col min="2" max="2" width="42.85546875" customWidth="1"/>
    <col min="3" max="3" width="3" customWidth="1"/>
    <col min="4" max="4" width="9.42578125" hidden="1" customWidth="1"/>
    <col min="5" max="16" width="12.42578125" customWidth="1"/>
    <col min="17" max="17" width="3" style="18" customWidth="1"/>
    <col min="18" max="18" width="10.5703125" bestFit="1" customWidth="1"/>
    <col min="19" max="19" width="0" hidden="1" customWidth="1"/>
  </cols>
  <sheetData>
    <row r="1" spans="2:19" ht="42" customHeight="1" thickBot="1" x14ac:dyDescent="0.5">
      <c r="B1" s="40" t="s">
        <v>75</v>
      </c>
      <c r="C1" s="5"/>
      <c r="D1" s="5"/>
      <c r="E1" s="6"/>
      <c r="F1" s="63" t="s">
        <v>76</v>
      </c>
      <c r="G1" s="5"/>
      <c r="H1" s="5"/>
      <c r="I1" s="5"/>
      <c r="J1" s="5"/>
      <c r="K1" s="5"/>
      <c r="L1" s="5"/>
      <c r="M1" s="5"/>
      <c r="N1" s="5"/>
      <c r="O1" s="5"/>
      <c r="P1" s="5"/>
      <c r="Q1" s="14"/>
      <c r="R1" s="5"/>
      <c r="S1" s="5"/>
    </row>
    <row r="2" spans="2:19" ht="25.5" customHeight="1" thickTop="1" x14ac:dyDescent="0.3">
      <c r="B2" s="12"/>
      <c r="D2" s="55"/>
      <c r="E2" s="56" t="str">
        <f>UPPER(TEXT(FiscalYearStartDate,"mmm"))</f>
        <v>JAN</v>
      </c>
      <c r="F2" s="56" t="str">
        <f>UPPER(TEXT(EOMONTH(FiscalYearStartDate,1),"mmm"))</f>
        <v>FEB</v>
      </c>
      <c r="G2" s="56" t="str">
        <f>UPPER(TEXT(EOMONTH(FiscalYearStartDate,2),"mmm"))</f>
        <v>MAR</v>
      </c>
      <c r="H2" s="56" t="str">
        <f>UPPER(TEXT(EOMONTH(FiscalYearStartDate,3),"mmm"))</f>
        <v>APR</v>
      </c>
      <c r="I2" s="56" t="str">
        <f>UPPER(TEXT(EOMONTH(FiscalYearStartDate,4),"mmm"))</f>
        <v>MAY</v>
      </c>
      <c r="J2" s="56" t="str">
        <f>UPPER(TEXT(EOMONTH(FiscalYearStartDate,5),"mmm"))</f>
        <v>JUN</v>
      </c>
      <c r="K2" s="56" t="str">
        <f>UPPER(TEXT(EOMONTH(FiscalYearStartDate,6),"mmm"))</f>
        <v>JUL</v>
      </c>
      <c r="L2" s="56" t="str">
        <f>UPPER(TEXT(EOMONTH(FiscalYearStartDate,7),"mmm"))</f>
        <v>AUG</v>
      </c>
      <c r="M2" s="56" t="str">
        <f>UPPER(TEXT(EOMONTH(FiscalYearStartDate,8),"mmm"))</f>
        <v>SEP</v>
      </c>
      <c r="N2" s="56" t="str">
        <f>UPPER(TEXT(EOMONTH(FiscalYearStartDate,9),"mmm"))</f>
        <v>OCT</v>
      </c>
      <c r="O2" s="56" t="str">
        <f>UPPER(TEXT(EOMONTH(FiscalYearStartDate,10),"mmm"))</f>
        <v>NOV</v>
      </c>
      <c r="P2" s="56" t="str">
        <f>UPPER(TEXT(EOMONTH(FiscalYearStartDate,11),"mmm"))</f>
        <v>DEC</v>
      </c>
      <c r="Q2" s="15"/>
      <c r="R2" s="8" t="s">
        <v>0</v>
      </c>
      <c r="S2" s="2"/>
    </row>
    <row r="3" spans="2:19" ht="16.5" customHeight="1" thickBot="1" x14ac:dyDescent="0.25">
      <c r="B3" s="37"/>
      <c r="D3" s="58"/>
      <c r="E3" s="59">
        <f>FiscalYearStartDate</f>
        <v>0</v>
      </c>
      <c r="F3" s="59">
        <f t="shared" ref="F3" si="0">EOMONTH(E3,0)+DAY(FiscalYearStartDate)</f>
        <v>31</v>
      </c>
      <c r="G3" s="59">
        <f t="shared" ref="G3" si="1">EOMONTH(F3,0)+DAY(FiscalYearStartDate)</f>
        <v>31</v>
      </c>
      <c r="H3" s="59">
        <f t="shared" ref="H3" si="2">EOMONTH(G3,0)+DAY(FiscalYearStartDate)</f>
        <v>31</v>
      </c>
      <c r="I3" s="59">
        <f t="shared" ref="I3" si="3">EOMONTH(H3,0)+DAY(FiscalYearStartDate)</f>
        <v>31</v>
      </c>
      <c r="J3" s="59">
        <f t="shared" ref="J3" si="4">EOMONTH(I3,0)+DAY(FiscalYearStartDate)</f>
        <v>31</v>
      </c>
      <c r="K3" s="59">
        <f t="shared" ref="K3" si="5">EOMONTH(J3,0)+DAY(FiscalYearStartDate)</f>
        <v>31</v>
      </c>
      <c r="L3" s="59">
        <f t="shared" ref="L3" si="6">EOMONTH(K3,0)+DAY(FiscalYearStartDate)</f>
        <v>31</v>
      </c>
      <c r="M3" s="59">
        <f t="shared" ref="M3" si="7">EOMONTH(L3,0)+DAY(FiscalYearStartDate)</f>
        <v>31</v>
      </c>
      <c r="N3" s="59">
        <f t="shared" ref="N3" si="8">EOMONTH(M3,0)+DAY(FiscalYearStartDate)</f>
        <v>31</v>
      </c>
      <c r="O3" s="59">
        <f t="shared" ref="O3" si="9">EOMONTH(N3,0)+DAY(FiscalYearStartDate)</f>
        <v>31</v>
      </c>
      <c r="P3" s="59">
        <f t="shared" ref="P3" si="10">EOMONTH(O3,0)+DAY(FiscalYearStartDate)</f>
        <v>31</v>
      </c>
      <c r="Q3" s="27"/>
      <c r="R3" s="60"/>
      <c r="S3" s="2"/>
    </row>
    <row r="4" spans="2:19" ht="17.25" customHeight="1" x14ac:dyDescent="0.2">
      <c r="B4" s="3"/>
      <c r="D4" s="28" t="s">
        <v>66</v>
      </c>
      <c r="E4" s="11"/>
      <c r="F4" s="11"/>
      <c r="G4" s="11"/>
      <c r="H4" s="54"/>
      <c r="I4" s="11"/>
      <c r="J4" s="11"/>
      <c r="K4" s="54"/>
      <c r="L4" s="54"/>
      <c r="M4" s="54"/>
      <c r="N4" s="54"/>
      <c r="O4" s="54"/>
      <c r="P4" s="11"/>
      <c r="Q4" s="16"/>
      <c r="R4" s="4"/>
      <c r="S4" s="2"/>
    </row>
    <row r="5" spans="2:19" ht="17.25" customHeight="1" x14ac:dyDescent="0.2">
      <c r="B5" s="29" t="s">
        <v>68</v>
      </c>
      <c r="D5" s="28" t="s">
        <v>71</v>
      </c>
      <c r="Q5" s="17"/>
    </row>
    <row r="6" spans="2:19" ht="17.25" customHeight="1" x14ac:dyDescent="0.2">
      <c r="B6" s="30" t="s">
        <v>3</v>
      </c>
      <c r="C6" s="9"/>
      <c r="D6" s="19"/>
      <c r="E6" s="61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36">
        <f t="shared" ref="R6:R12" si="11">SUM(E6:P6)</f>
        <v>0</v>
      </c>
    </row>
    <row r="7" spans="2:19" ht="17.25" customHeight="1" x14ac:dyDescent="0.2">
      <c r="B7" s="30" t="s">
        <v>3</v>
      </c>
      <c r="C7" s="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36">
        <f t="shared" si="11"/>
        <v>0</v>
      </c>
    </row>
    <row r="8" spans="2:19" ht="17.25" customHeight="1" x14ac:dyDescent="0.2">
      <c r="B8" s="30" t="s">
        <v>4</v>
      </c>
      <c r="C8" s="9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  <c r="R8" s="36">
        <f t="shared" si="11"/>
        <v>0</v>
      </c>
    </row>
    <row r="9" spans="2:19" ht="17.25" customHeight="1" x14ac:dyDescent="0.2">
      <c r="B9" s="30" t="s">
        <v>5</v>
      </c>
      <c r="C9" s="9"/>
      <c r="D9" s="23"/>
      <c r="E9" s="23"/>
      <c r="F9" s="23"/>
      <c r="G9" s="23"/>
      <c r="H9" s="23"/>
      <c r="I9" s="57"/>
      <c r="J9" s="23"/>
      <c r="K9" s="23"/>
      <c r="L9" s="23"/>
      <c r="M9" s="23"/>
      <c r="N9" s="23"/>
      <c r="O9" s="23"/>
      <c r="P9" s="23"/>
      <c r="Q9" s="24"/>
      <c r="R9" s="36">
        <f t="shared" si="11"/>
        <v>0</v>
      </c>
    </row>
    <row r="10" spans="2:19" ht="17.25" customHeight="1" x14ac:dyDescent="0.2">
      <c r="B10" s="30" t="s">
        <v>6</v>
      </c>
      <c r="C10" s="9"/>
      <c r="D10" s="52"/>
      <c r="E10" s="23"/>
      <c r="F10" s="5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  <c r="R10" s="36">
        <f t="shared" si="11"/>
        <v>0</v>
      </c>
    </row>
    <row r="11" spans="2:19" ht="17.25" customHeight="1" x14ac:dyDescent="0.2">
      <c r="B11" s="51" t="s">
        <v>7</v>
      </c>
      <c r="C11" s="9"/>
      <c r="D11" s="5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36">
        <f t="shared" si="11"/>
        <v>0</v>
      </c>
    </row>
    <row r="12" spans="2:19" ht="17.25" customHeight="1" x14ac:dyDescent="0.2">
      <c r="B12" s="51" t="s">
        <v>1</v>
      </c>
      <c r="C12" s="1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36">
        <f t="shared" si="11"/>
        <v>0</v>
      </c>
    </row>
    <row r="13" spans="2:19" s="41" customFormat="1" ht="17.25" customHeight="1" thickBot="1" x14ac:dyDescent="0.25">
      <c r="B13" s="44" t="s">
        <v>69</v>
      </c>
      <c r="C13" s="38"/>
      <c r="D13" s="45"/>
      <c r="E13" s="45">
        <f>SUBTOTAL(109,CashReceipts[Period 1])</f>
        <v>0</v>
      </c>
      <c r="F13" s="45">
        <f>SUBTOTAL(109,CashReceipts[Period 2])</f>
        <v>0</v>
      </c>
      <c r="G13" s="45">
        <f>SUBTOTAL(109,CashReceipts[Period 3])</f>
        <v>0</v>
      </c>
      <c r="H13" s="45">
        <f>SUBTOTAL(109,CashReceipts[Period 4])</f>
        <v>0</v>
      </c>
      <c r="I13" s="45">
        <f>SUBTOTAL(109,CashReceipts[Period 5])</f>
        <v>0</v>
      </c>
      <c r="J13" s="45">
        <f>SUBTOTAL(109,CashReceipts[Period 6])</f>
        <v>0</v>
      </c>
      <c r="K13" s="45">
        <f>SUBTOTAL(109,CashReceipts[Period 7])</f>
        <v>0</v>
      </c>
      <c r="L13" s="45">
        <f>SUBTOTAL(109,CashReceipts[Period 8])</f>
        <v>0</v>
      </c>
      <c r="M13" s="45">
        <f>SUBTOTAL(109,CashReceipts[Period 9])</f>
        <v>0</v>
      </c>
      <c r="N13" s="45">
        <f>SUBTOTAL(109,CashReceipts[Period 10])</f>
        <v>0</v>
      </c>
      <c r="O13" s="45">
        <f>SUBTOTAL(109,CashReceipts[Period 11])</f>
        <v>0</v>
      </c>
      <c r="P13" s="45">
        <f>SUBTOTAL(109,CashReceipts[Period 12])</f>
        <v>0</v>
      </c>
      <c r="Q13" s="46"/>
      <c r="R13" s="45">
        <f>SUM(R6:R12)</f>
        <v>0</v>
      </c>
      <c r="S13" s="42"/>
    </row>
    <row r="14" spans="2:19" ht="17.25" customHeight="1" thickTop="1" x14ac:dyDescent="0.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2:19" ht="17.25" customHeight="1" x14ac:dyDescent="0.3">
      <c r="B15" s="32" t="s">
        <v>67</v>
      </c>
      <c r="C15" s="9"/>
      <c r="Q15" s="17"/>
    </row>
    <row r="16" spans="2:19" ht="17.25" customHeight="1" x14ac:dyDescent="0.25">
      <c r="B16" s="31" t="s">
        <v>11</v>
      </c>
      <c r="C16" s="9"/>
      <c r="Q16" s="17"/>
    </row>
    <row r="17" spans="2:19" ht="17.25" customHeight="1" x14ac:dyDescent="0.2">
      <c r="B17" s="33" t="s">
        <v>8</v>
      </c>
      <c r="C17" s="9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0"/>
      <c r="R17" s="22">
        <f t="shared" ref="R17:R68" si="12">SUM(E17:P17)</f>
        <v>0</v>
      </c>
      <c r="S17" s="1"/>
    </row>
    <row r="18" spans="2:19" ht="17.25" customHeight="1" x14ac:dyDescent="0.2">
      <c r="B18" s="33" t="s">
        <v>9</v>
      </c>
      <c r="C18" s="9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0"/>
      <c r="R18" s="22">
        <f t="shared" si="12"/>
        <v>0</v>
      </c>
      <c r="S18" s="1"/>
    </row>
    <row r="19" spans="2:19" ht="17.25" customHeight="1" x14ac:dyDescent="0.2">
      <c r="B19" s="33" t="s">
        <v>10</v>
      </c>
      <c r="C19" s="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0"/>
      <c r="R19" s="22">
        <f t="shared" si="12"/>
        <v>0</v>
      </c>
      <c r="S19" s="1"/>
    </row>
    <row r="20" spans="2:19" ht="17.25" customHeight="1" x14ac:dyDescent="0.25">
      <c r="B20" s="31" t="s">
        <v>12</v>
      </c>
      <c r="C20" s="9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0"/>
      <c r="R20" s="22">
        <f t="shared" si="12"/>
        <v>0</v>
      </c>
      <c r="S20" s="1"/>
    </row>
    <row r="21" spans="2:19" ht="17.25" customHeight="1" x14ac:dyDescent="0.2">
      <c r="B21" s="33" t="s">
        <v>13</v>
      </c>
      <c r="C21" s="9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0"/>
      <c r="R21" s="22">
        <f t="shared" si="12"/>
        <v>0</v>
      </c>
      <c r="S21" s="1"/>
    </row>
    <row r="22" spans="2:19" ht="17.25" customHeight="1" x14ac:dyDescent="0.2">
      <c r="B22" s="33" t="s">
        <v>14</v>
      </c>
      <c r="C22" s="9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0"/>
      <c r="R22" s="22">
        <f t="shared" si="12"/>
        <v>0</v>
      </c>
      <c r="S22" s="1"/>
    </row>
    <row r="23" spans="2:19" ht="17.25" customHeight="1" x14ac:dyDescent="0.2">
      <c r="B23" s="33" t="s">
        <v>15</v>
      </c>
      <c r="C23" s="9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0"/>
      <c r="R23" s="22">
        <f t="shared" si="12"/>
        <v>0</v>
      </c>
      <c r="S23" s="1"/>
    </row>
    <row r="24" spans="2:19" ht="17.25" customHeight="1" x14ac:dyDescent="0.2">
      <c r="B24" s="33" t="s">
        <v>16</v>
      </c>
      <c r="C24" s="9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0"/>
      <c r="R24" s="22">
        <f t="shared" si="12"/>
        <v>0</v>
      </c>
      <c r="S24" s="1"/>
    </row>
    <row r="25" spans="2:19" ht="17.25" customHeight="1" x14ac:dyDescent="0.2">
      <c r="B25" s="33" t="s">
        <v>17</v>
      </c>
      <c r="C25" s="9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0"/>
      <c r="R25" s="22">
        <f t="shared" si="12"/>
        <v>0</v>
      </c>
      <c r="S25" s="1"/>
    </row>
    <row r="26" spans="2:19" ht="17.25" customHeight="1" x14ac:dyDescent="0.2">
      <c r="B26" s="33" t="s">
        <v>18</v>
      </c>
      <c r="C26" s="9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0"/>
      <c r="R26" s="22">
        <f t="shared" si="12"/>
        <v>0</v>
      </c>
      <c r="S26" s="1"/>
    </row>
    <row r="27" spans="2:19" ht="17.25" customHeight="1" x14ac:dyDescent="0.2">
      <c r="B27" s="33" t="s">
        <v>19</v>
      </c>
      <c r="C27" s="9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0"/>
      <c r="R27" s="22">
        <f t="shared" si="12"/>
        <v>0</v>
      </c>
      <c r="S27" s="1"/>
    </row>
    <row r="28" spans="2:19" ht="17.25" customHeight="1" x14ac:dyDescent="0.2">
      <c r="B28" s="33" t="s">
        <v>20</v>
      </c>
      <c r="C28" s="9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0"/>
      <c r="R28" s="22">
        <f t="shared" si="12"/>
        <v>0</v>
      </c>
      <c r="S28" s="1"/>
    </row>
    <row r="29" spans="2:19" ht="17.25" customHeight="1" x14ac:dyDescent="0.2">
      <c r="B29" s="33" t="s">
        <v>21</v>
      </c>
      <c r="C29" s="9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0"/>
      <c r="R29" s="22">
        <f t="shared" si="12"/>
        <v>0</v>
      </c>
      <c r="S29" s="1"/>
    </row>
    <row r="30" spans="2:19" ht="17.25" customHeight="1" x14ac:dyDescent="0.2">
      <c r="B30" s="33" t="s">
        <v>22</v>
      </c>
      <c r="C30" s="9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0"/>
      <c r="R30" s="22">
        <f t="shared" si="12"/>
        <v>0</v>
      </c>
      <c r="S30" s="1"/>
    </row>
    <row r="31" spans="2:19" ht="17.25" customHeight="1" x14ac:dyDescent="0.2">
      <c r="B31" s="33" t="s">
        <v>23</v>
      </c>
      <c r="C31" s="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0"/>
      <c r="R31" s="22">
        <f t="shared" si="12"/>
        <v>0</v>
      </c>
      <c r="S31" s="1"/>
    </row>
    <row r="32" spans="2:19" ht="17.25" customHeight="1" x14ac:dyDescent="0.2">
      <c r="B32" s="33" t="s">
        <v>24</v>
      </c>
      <c r="C32" s="9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0"/>
      <c r="R32" s="22">
        <f t="shared" si="12"/>
        <v>0</v>
      </c>
      <c r="S32" s="1"/>
    </row>
    <row r="33" spans="2:19" ht="17.25" customHeight="1" x14ac:dyDescent="0.2">
      <c r="B33" s="33" t="s">
        <v>25</v>
      </c>
      <c r="C33" s="9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0"/>
      <c r="R33" s="22">
        <f t="shared" si="12"/>
        <v>0</v>
      </c>
      <c r="S33" s="1"/>
    </row>
    <row r="34" spans="2:19" ht="17.25" customHeight="1" x14ac:dyDescent="0.2">
      <c r="B34" s="33" t="s">
        <v>26</v>
      </c>
      <c r="C34" s="9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0"/>
      <c r="R34" s="22">
        <f t="shared" si="12"/>
        <v>0</v>
      </c>
      <c r="S34" s="1"/>
    </row>
    <row r="35" spans="2:19" ht="17.25" customHeight="1" x14ac:dyDescent="0.2">
      <c r="B35" s="33" t="s">
        <v>27</v>
      </c>
      <c r="C35" s="9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22">
        <f t="shared" si="12"/>
        <v>0</v>
      </c>
      <c r="S35" s="1"/>
    </row>
    <row r="36" spans="2:19" ht="17.25" customHeight="1" x14ac:dyDescent="0.2">
      <c r="B36" s="33" t="s">
        <v>28</v>
      </c>
      <c r="C36" s="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2">
        <f t="shared" si="12"/>
        <v>0</v>
      </c>
      <c r="S36" s="1"/>
    </row>
    <row r="37" spans="2:19" ht="17.25" customHeight="1" x14ac:dyDescent="0.2">
      <c r="B37" s="33" t="s">
        <v>29</v>
      </c>
      <c r="C37" s="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  <c r="R37" s="22">
        <f t="shared" si="12"/>
        <v>0</v>
      </c>
      <c r="S37" s="1"/>
    </row>
    <row r="38" spans="2:19" ht="17.25" customHeight="1" x14ac:dyDescent="0.2">
      <c r="B38" s="33" t="s">
        <v>30</v>
      </c>
      <c r="C38" s="9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  <c r="R38" s="22">
        <f t="shared" si="12"/>
        <v>0</v>
      </c>
      <c r="S38" s="1"/>
    </row>
    <row r="39" spans="2:19" ht="17.25" customHeight="1" x14ac:dyDescent="0.2">
      <c r="B39" s="33" t="s">
        <v>31</v>
      </c>
      <c r="C39" s="9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0"/>
      <c r="R39" s="22">
        <f t="shared" si="12"/>
        <v>0</v>
      </c>
      <c r="S39" s="1"/>
    </row>
    <row r="40" spans="2:19" ht="17.25" customHeight="1" x14ac:dyDescent="0.2">
      <c r="B40" s="33" t="s">
        <v>7</v>
      </c>
      <c r="C40" s="9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0"/>
      <c r="R40" s="22">
        <f t="shared" si="12"/>
        <v>0</v>
      </c>
      <c r="S40" s="1"/>
    </row>
    <row r="41" spans="2:19" ht="17.25" customHeight="1" x14ac:dyDescent="0.25">
      <c r="B41" s="31" t="s">
        <v>32</v>
      </c>
      <c r="C41" s="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  <c r="R41" s="22">
        <f t="shared" si="12"/>
        <v>0</v>
      </c>
      <c r="S41" s="1"/>
    </row>
    <row r="42" spans="2:19" ht="17.25" customHeight="1" x14ac:dyDescent="0.2">
      <c r="B42" s="34" t="s">
        <v>33</v>
      </c>
      <c r="C42" s="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  <c r="R42" s="22">
        <f t="shared" si="12"/>
        <v>0</v>
      </c>
      <c r="S42" s="1"/>
    </row>
    <row r="43" spans="2:19" ht="17.25" customHeight="1" x14ac:dyDescent="0.2">
      <c r="B43" s="34" t="s">
        <v>34</v>
      </c>
      <c r="C43" s="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  <c r="R43" s="22">
        <f t="shared" si="12"/>
        <v>0</v>
      </c>
      <c r="S43" s="1"/>
    </row>
    <row r="44" spans="2:19" ht="17.25" customHeight="1" x14ac:dyDescent="0.2">
      <c r="B44" s="34" t="s">
        <v>35</v>
      </c>
      <c r="C44" s="9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6"/>
      <c r="R44" s="22">
        <f t="shared" si="12"/>
        <v>0</v>
      </c>
      <c r="S44" s="1"/>
    </row>
    <row r="45" spans="2:19" ht="17.25" customHeight="1" x14ac:dyDescent="0.2">
      <c r="B45" s="34" t="s">
        <v>36</v>
      </c>
      <c r="C45" s="9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  <c r="R45" s="22">
        <f t="shared" si="12"/>
        <v>0</v>
      </c>
      <c r="S45" s="1"/>
    </row>
    <row r="46" spans="2:19" ht="17.25" customHeight="1" x14ac:dyDescent="0.2">
      <c r="B46" s="34" t="s">
        <v>37</v>
      </c>
      <c r="C46" s="9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6"/>
      <c r="R46" s="22">
        <f t="shared" si="12"/>
        <v>0</v>
      </c>
      <c r="S46" s="1"/>
    </row>
    <row r="47" spans="2:19" ht="17.25" customHeight="1" x14ac:dyDescent="0.2">
      <c r="B47" s="34" t="s">
        <v>38</v>
      </c>
      <c r="C47" s="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6"/>
      <c r="R47" s="22">
        <f t="shared" si="12"/>
        <v>0</v>
      </c>
      <c r="S47" s="1"/>
    </row>
    <row r="48" spans="2:19" ht="17.25" customHeight="1" x14ac:dyDescent="0.2">
      <c r="B48" s="34" t="s">
        <v>39</v>
      </c>
      <c r="C48" s="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6"/>
      <c r="R48" s="22">
        <f t="shared" si="12"/>
        <v>0</v>
      </c>
      <c r="S48" s="1"/>
    </row>
    <row r="49" spans="2:19" ht="17.25" customHeight="1" x14ac:dyDescent="0.2">
      <c r="B49" s="34" t="s">
        <v>40</v>
      </c>
      <c r="C49" s="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6"/>
      <c r="R49" s="22">
        <f t="shared" si="12"/>
        <v>0</v>
      </c>
      <c r="S49" s="1"/>
    </row>
    <row r="50" spans="2:19" ht="17.25" customHeight="1" x14ac:dyDescent="0.2">
      <c r="B50" s="34" t="s">
        <v>41</v>
      </c>
      <c r="C50" s="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6"/>
      <c r="R50" s="22">
        <f t="shared" si="12"/>
        <v>0</v>
      </c>
      <c r="S50" s="1"/>
    </row>
    <row r="51" spans="2:19" ht="17.25" customHeight="1" x14ac:dyDescent="0.2">
      <c r="B51" s="34" t="s">
        <v>72</v>
      </c>
      <c r="C51" s="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  <c r="R51" s="22">
        <f t="shared" si="12"/>
        <v>0</v>
      </c>
      <c r="S51" s="1"/>
    </row>
    <row r="52" spans="2:19" ht="17.25" customHeight="1" x14ac:dyDescent="0.2">
      <c r="B52" s="34" t="s">
        <v>42</v>
      </c>
      <c r="C52" s="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/>
      <c r="R52" s="22">
        <f t="shared" si="12"/>
        <v>0</v>
      </c>
      <c r="S52" s="1"/>
    </row>
    <row r="53" spans="2:19" ht="17.25" customHeight="1" x14ac:dyDescent="0.2">
      <c r="B53" s="34" t="s">
        <v>43</v>
      </c>
      <c r="C53" s="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/>
      <c r="R53" s="22">
        <f t="shared" si="12"/>
        <v>0</v>
      </c>
      <c r="S53" s="1"/>
    </row>
    <row r="54" spans="2:19" ht="17.25" customHeight="1" x14ac:dyDescent="0.2">
      <c r="B54" s="33" t="s">
        <v>44</v>
      </c>
      <c r="C54" s="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/>
      <c r="R54" s="22">
        <f t="shared" si="12"/>
        <v>0</v>
      </c>
      <c r="S54" s="1"/>
    </row>
    <row r="55" spans="2:19" ht="17.25" customHeight="1" x14ac:dyDescent="0.2">
      <c r="B55" s="33" t="s">
        <v>45</v>
      </c>
      <c r="C55" s="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/>
      <c r="R55" s="22">
        <f t="shared" si="12"/>
        <v>0</v>
      </c>
      <c r="S55" s="1"/>
    </row>
    <row r="56" spans="2:19" ht="17.25" customHeight="1" x14ac:dyDescent="0.2">
      <c r="B56" s="33" t="s">
        <v>46</v>
      </c>
      <c r="C56" s="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  <c r="R56" s="22">
        <f t="shared" si="12"/>
        <v>0</v>
      </c>
      <c r="S56" s="1"/>
    </row>
    <row r="57" spans="2:19" ht="17.25" customHeight="1" x14ac:dyDescent="0.2">
      <c r="B57" s="33" t="s">
        <v>47</v>
      </c>
      <c r="C57" s="9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  <c r="R57" s="22">
        <f t="shared" si="12"/>
        <v>0</v>
      </c>
      <c r="S57" s="1"/>
    </row>
    <row r="58" spans="2:19" ht="17.25" customHeight="1" x14ac:dyDescent="0.2">
      <c r="B58" s="33" t="s">
        <v>48</v>
      </c>
      <c r="C58" s="9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  <c r="R58" s="22">
        <f t="shared" si="12"/>
        <v>0</v>
      </c>
      <c r="S58" s="1"/>
    </row>
    <row r="59" spans="2:19" ht="17.25" customHeight="1" x14ac:dyDescent="0.2">
      <c r="B59" s="33" t="s">
        <v>49</v>
      </c>
      <c r="C59" s="9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  <c r="R59" s="22">
        <f t="shared" si="12"/>
        <v>0</v>
      </c>
      <c r="S59" s="1"/>
    </row>
    <row r="60" spans="2:19" ht="17.25" customHeight="1" x14ac:dyDescent="0.2">
      <c r="B60" s="33" t="s">
        <v>50</v>
      </c>
      <c r="C60" s="9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6"/>
      <c r="R60" s="22">
        <f t="shared" si="12"/>
        <v>0</v>
      </c>
      <c r="S60" s="1"/>
    </row>
    <row r="61" spans="2:19" ht="17.25" customHeight="1" x14ac:dyDescent="0.2">
      <c r="B61" s="33" t="s">
        <v>51</v>
      </c>
      <c r="C61" s="9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6"/>
      <c r="R61" s="22">
        <f t="shared" si="12"/>
        <v>0</v>
      </c>
      <c r="S61" s="1"/>
    </row>
    <row r="62" spans="2:19" ht="17.25" customHeight="1" x14ac:dyDescent="0.2">
      <c r="B62" s="33" t="s">
        <v>52</v>
      </c>
      <c r="C62" s="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6"/>
      <c r="R62" s="22">
        <f t="shared" si="12"/>
        <v>0</v>
      </c>
      <c r="S62" s="1"/>
    </row>
    <row r="63" spans="2:19" ht="17.25" customHeight="1" x14ac:dyDescent="0.2">
      <c r="B63" s="33" t="s">
        <v>53</v>
      </c>
      <c r="C63" s="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6"/>
      <c r="R63" s="22">
        <f t="shared" si="12"/>
        <v>0</v>
      </c>
      <c r="S63" s="1"/>
    </row>
    <row r="64" spans="2:19" ht="17.25" customHeight="1" x14ac:dyDescent="0.2">
      <c r="B64" s="33" t="s">
        <v>54</v>
      </c>
      <c r="C64" s="9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6"/>
      <c r="R64" s="22">
        <f t="shared" si="12"/>
        <v>0</v>
      </c>
      <c r="S64" s="1"/>
    </row>
    <row r="65" spans="2:19" ht="17.25" customHeight="1" x14ac:dyDescent="0.2">
      <c r="B65" s="33" t="s">
        <v>55</v>
      </c>
      <c r="C65" s="9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6"/>
      <c r="R65" s="22">
        <f t="shared" si="12"/>
        <v>0</v>
      </c>
      <c r="S65" s="1"/>
    </row>
    <row r="66" spans="2:19" ht="17.25" customHeight="1" x14ac:dyDescent="0.2">
      <c r="B66" s="33" t="s">
        <v>56</v>
      </c>
      <c r="C66" s="9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6"/>
      <c r="R66" s="22">
        <f t="shared" si="12"/>
        <v>0</v>
      </c>
      <c r="S66" s="1"/>
    </row>
    <row r="67" spans="2:19" ht="17.25" customHeight="1" x14ac:dyDescent="0.2">
      <c r="B67" s="33" t="s">
        <v>57</v>
      </c>
      <c r="C67" s="9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6"/>
      <c r="R67" s="22">
        <f t="shared" si="12"/>
        <v>0</v>
      </c>
      <c r="S67" s="1"/>
    </row>
    <row r="68" spans="2:19" ht="17.25" customHeight="1" x14ac:dyDescent="0.2">
      <c r="B68" s="33" t="s">
        <v>2</v>
      </c>
      <c r="C68" s="9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6"/>
      <c r="R68" s="22">
        <f t="shared" si="12"/>
        <v>0</v>
      </c>
      <c r="S68" s="1"/>
    </row>
    <row r="69" spans="2:19" ht="17.25" customHeight="1" x14ac:dyDescent="0.2">
      <c r="B69" s="13"/>
      <c r="C69" s="9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0"/>
      <c r="R69" s="22"/>
      <c r="S69" s="1"/>
    </row>
    <row r="70" spans="2:19" s="41" customFormat="1" ht="17.25" customHeight="1" thickBot="1" x14ac:dyDescent="0.3">
      <c r="B70" s="47" t="s">
        <v>70</v>
      </c>
      <c r="C70" s="39"/>
      <c r="D70" s="48"/>
      <c r="E70" s="49">
        <f>SUM(E17:E69)</f>
        <v>0</v>
      </c>
      <c r="F70" s="49">
        <f t="shared" ref="F70:P70" si="13">SUM(F17:F69)</f>
        <v>0</v>
      </c>
      <c r="G70" s="49">
        <f t="shared" si="13"/>
        <v>0</v>
      </c>
      <c r="H70" s="49">
        <f t="shared" si="13"/>
        <v>0</v>
      </c>
      <c r="I70" s="49">
        <f t="shared" si="13"/>
        <v>0</v>
      </c>
      <c r="J70" s="49">
        <f t="shared" si="13"/>
        <v>0</v>
      </c>
      <c r="K70" s="49">
        <f t="shared" si="13"/>
        <v>0</v>
      </c>
      <c r="L70" s="49">
        <f t="shared" si="13"/>
        <v>0</v>
      </c>
      <c r="M70" s="49">
        <f t="shared" si="13"/>
        <v>0</v>
      </c>
      <c r="N70" s="49">
        <f t="shared" si="13"/>
        <v>0</v>
      </c>
      <c r="O70" s="49">
        <f t="shared" si="13"/>
        <v>0</v>
      </c>
      <c r="P70" s="49">
        <f t="shared" si="13"/>
        <v>0</v>
      </c>
      <c r="Q70" s="50"/>
      <c r="R70" s="49">
        <f>SUM(R17:R69)</f>
        <v>0</v>
      </c>
      <c r="S70" s="43"/>
    </row>
    <row r="71" spans="2:19" s="7" customFormat="1" ht="17.25" customHeight="1" thickTop="1" x14ac:dyDescent="0.2"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</row>
    <row r="72" spans="2:19" ht="17.25" customHeight="1" x14ac:dyDescent="0.2">
      <c r="B72" s="35" t="s">
        <v>58</v>
      </c>
    </row>
    <row r="73" spans="2:19" ht="17.25" customHeight="1" x14ac:dyDescent="0.2">
      <c r="B73" s="35" t="s">
        <v>59</v>
      </c>
    </row>
    <row r="74" spans="2:19" ht="17.25" customHeight="1" x14ac:dyDescent="0.2">
      <c r="B74" s="35" t="s">
        <v>60</v>
      </c>
    </row>
    <row r="75" spans="2:19" ht="17.25" customHeight="1" x14ac:dyDescent="0.2">
      <c r="B75" s="35" t="s">
        <v>61</v>
      </c>
    </row>
    <row r="76" spans="2:19" ht="17.25" customHeight="1" x14ac:dyDescent="0.2">
      <c r="B76" s="35" t="s">
        <v>73</v>
      </c>
    </row>
    <row r="77" spans="2:19" ht="17.25" customHeight="1" x14ac:dyDescent="0.2">
      <c r="B77" s="35" t="s">
        <v>62</v>
      </c>
    </row>
    <row r="78" spans="2:19" ht="17.25" customHeight="1" x14ac:dyDescent="0.2">
      <c r="B78" s="35" t="s">
        <v>63</v>
      </c>
    </row>
    <row r="79" spans="2:19" ht="17.25" customHeight="1" x14ac:dyDescent="0.2">
      <c r="B79" s="35" t="s">
        <v>64</v>
      </c>
    </row>
    <row r="80" spans="2:19" ht="17.25" customHeight="1" x14ac:dyDescent="0.2">
      <c r="B80" s="35" t="s">
        <v>74</v>
      </c>
    </row>
    <row r="81" spans="2:2" ht="17.25" customHeight="1" x14ac:dyDescent="0.2">
      <c r="B81" s="35" t="s">
        <v>65</v>
      </c>
    </row>
  </sheetData>
  <mergeCells count="2">
    <mergeCell ref="B14:S14"/>
    <mergeCell ref="B71:S71"/>
  </mergeCells>
  <phoneticPr fontId="22" type="noConversion"/>
  <printOptions horizontalCentered="1" verticalCentered="1"/>
  <pageMargins left="0.25" right="0.25" top="0.25" bottom="0.25" header="0.3" footer="0.3"/>
  <pageSetup scale="68" fitToHeight="0" orientation="landscape" r:id="rId1"/>
  <rowBreaks count="1" manualBreakCount="1">
    <brk id="39" max="16383" man="1"/>
  </rowBreaks>
  <colBreaks count="1" manualBreakCount="1">
    <brk id="18" max="1048575" man="1"/>
  </colBreaks>
  <drawing r:id="rId2"/>
  <tableParts count="2">
    <tablePart r:id="rId3"/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'Cash Flow Statement'!D70:P70</xm:f>
              <xm:sqref>S70</xm:sqref>
            </x14:sparkline>
            <x14:sparkline>
              <xm:f>'Cash Flow Statement'!D13:P13</xm:f>
              <xm:sqref>S13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399806C451794F9A2069B0DAC9A51F" ma:contentTypeVersion="12" ma:contentTypeDescription="Create a new document." ma:contentTypeScope="" ma:versionID="5c4834d03b068d6e16c3d39d1eebbd08">
  <xsd:schema xmlns:xsd="http://www.w3.org/2001/XMLSchema" xmlns:xs="http://www.w3.org/2001/XMLSchema" xmlns:p="http://schemas.microsoft.com/office/2006/metadata/properties" xmlns:ns2="355ce751-433f-401e-abc4-b1c98e05ad2a" targetNamespace="http://schemas.microsoft.com/office/2006/metadata/properties" ma:root="true" ma:fieldsID="d49e46680c7776be763116fa9eb1cbba" ns2:_="">
    <xsd:import namespace="355ce751-433f-401e-abc4-b1c98e05ad2a"/>
    <xsd:element name="properties">
      <xsd:complexType>
        <xsd:sequence>
          <xsd:element name="documentManagement">
            <xsd:complexType>
              <xsd:all>
                <xsd:element ref="ns2:Planning" minOccurs="0"/>
                <xsd:element ref="ns2:Investments" minOccurs="0"/>
                <xsd:element ref="ns2:Tax" minOccurs="0"/>
                <xsd:element ref="ns2:Admin_x002d_Office" minOccurs="0"/>
                <xsd:element ref="ns2:Accounting" minOccurs="0"/>
                <xsd:element ref="ns2:IT" minOccurs="0"/>
                <xsd:element ref="ns2:Admin_x002d_Manager" minOccurs="0"/>
                <xsd:element ref="ns2:Compliance" minOccurs="0"/>
                <xsd:element ref="ns2:Archive" minOccurs="0"/>
                <xsd:element ref="ns2:FF_x0020_Packet" minOccurs="0"/>
                <xsd:element ref="ns2:Favorites" minOccurs="0"/>
                <xsd:element ref="ns2:OM_x0020_Fa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5ce751-433f-401e-abc4-b1c98e05ad2a" elementFormDefault="qualified">
    <xsd:import namespace="http://schemas.microsoft.com/office/2006/documentManagement/types"/>
    <xsd:import namespace="http://schemas.microsoft.com/office/infopath/2007/PartnerControls"/>
    <xsd:element name="Planning" ma:index="8" nillable="true" ma:displayName="Planning" ma:default="0" ma:internalName="Planning">
      <xsd:simpleType>
        <xsd:restriction base="dms:Boolean"/>
      </xsd:simpleType>
    </xsd:element>
    <xsd:element name="Investments" ma:index="9" nillable="true" ma:displayName="Investments" ma:default="0" ma:internalName="Investments">
      <xsd:simpleType>
        <xsd:restriction base="dms:Boolean"/>
      </xsd:simpleType>
    </xsd:element>
    <xsd:element name="Tax" ma:index="10" nillable="true" ma:displayName="Tax" ma:default="0" ma:internalName="Tax">
      <xsd:simpleType>
        <xsd:restriction base="dms:Boolean"/>
      </xsd:simpleType>
    </xsd:element>
    <xsd:element name="Admin_x002d_Office" ma:index="11" nillable="true" ma:displayName="Admin-Office" ma:default="0" ma:internalName="Admin_x002d_Office">
      <xsd:simpleType>
        <xsd:restriction base="dms:Boolean"/>
      </xsd:simpleType>
    </xsd:element>
    <xsd:element name="Accounting" ma:index="12" nillable="true" ma:displayName="Accounting" ma:default="0" ma:internalName="Accounting">
      <xsd:simpleType>
        <xsd:restriction base="dms:Boolean"/>
      </xsd:simpleType>
    </xsd:element>
    <xsd:element name="IT" ma:index="13" nillable="true" ma:displayName="IT" ma:default="0" ma:internalName="IT">
      <xsd:simpleType>
        <xsd:restriction base="dms:Boolean"/>
      </xsd:simpleType>
    </xsd:element>
    <xsd:element name="Admin_x002d_Manager" ma:index="14" nillable="true" ma:displayName="Admin-Manager" ma:default="0" ma:internalName="Admin_x002d_Manager">
      <xsd:simpleType>
        <xsd:restriction base="dms:Boolean"/>
      </xsd:simpleType>
    </xsd:element>
    <xsd:element name="Compliance" ma:index="15" nillable="true" ma:displayName="Compliance" ma:default="0" ma:internalName="Compliance">
      <xsd:simpleType>
        <xsd:restriction base="dms:Boolean"/>
      </xsd:simpleType>
    </xsd:element>
    <xsd:element name="Archive" ma:index="16" nillable="true" ma:displayName="Archive" ma:default="0" ma:description="Archive Document" ma:internalName="Archive">
      <xsd:simpleType>
        <xsd:restriction base="dms:Boolean"/>
      </xsd:simpleType>
    </xsd:element>
    <xsd:element name="FF_x0020_Packet" ma:index="17" nillable="true" ma:displayName="FF Packet" ma:internalName="FF_x0020_Packet">
      <xsd:simpleType>
        <xsd:restriction base="dms:Boolean"/>
      </xsd:simpleType>
    </xsd:element>
    <xsd:element name="Favorites" ma:index="18" nillable="true" ma:displayName="Favorites" ma:default="0" ma:internalName="Favorites">
      <xsd:simpleType>
        <xsd:restriction base="dms:Boolean"/>
      </xsd:simpleType>
    </xsd:element>
    <xsd:element name="OM_x0020_Fav" ma:index="19" nillable="true" ma:displayName="OM Fav" ma:default="0" ma:internalName="OM_x0020_Fav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 xmlns="355ce751-433f-401e-abc4-b1c98e05ad2a">false</IT>
    <Investments xmlns="355ce751-433f-401e-abc4-b1c98e05ad2a">false</Investments>
    <Admin_x002d_Office xmlns="355ce751-433f-401e-abc4-b1c98e05ad2a">true</Admin_x002d_Office>
    <Compliance xmlns="355ce751-433f-401e-abc4-b1c98e05ad2a">false</Compliance>
    <OM_x0020_Fav xmlns="355ce751-433f-401e-abc4-b1c98e05ad2a">false</OM_x0020_Fav>
    <Favorites xmlns="355ce751-433f-401e-abc4-b1c98e05ad2a">false</Favorites>
    <Admin_x002d_Manager xmlns="355ce751-433f-401e-abc4-b1c98e05ad2a">false</Admin_x002d_Manager>
    <Archive xmlns="355ce751-433f-401e-abc4-b1c98e05ad2a">false</Archive>
    <Planning xmlns="355ce751-433f-401e-abc4-b1c98e05ad2a">true</Planning>
    <Accounting xmlns="355ce751-433f-401e-abc4-b1c98e05ad2a">false</Accounting>
    <Tax xmlns="355ce751-433f-401e-abc4-b1c98e05ad2a">false</Tax>
    <FF_x0020_Packet xmlns="355ce751-433f-401e-abc4-b1c98e05ad2a">true</FF_x0020_Packet>
  </documentManagement>
</p:properties>
</file>

<file path=customXml/itemProps1.xml><?xml version="1.0" encoding="utf-8"?>
<ds:datastoreItem xmlns:ds="http://schemas.openxmlformats.org/officeDocument/2006/customXml" ds:itemID="{A2862D1C-E8C3-45A0-A398-5D390AAD6D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FD198A-37FD-49F8-A583-7DCA29642D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5ce751-433f-401e-abc4-b1c98e05ad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BE731E-055A-4A96-957E-DDBFB4D33D89}">
  <ds:schemaRefs>
    <ds:schemaRef ds:uri="http://purl.org/dc/terms/"/>
    <ds:schemaRef ds:uri="http://schemas.openxmlformats.org/package/2006/metadata/core-properties"/>
    <ds:schemaRef ds:uri="355ce751-433f-401e-abc4-b1c98e05ad2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 Flow Statement</vt:lpstr>
      <vt:lpstr>FiscalYearStartDate</vt:lpstr>
      <vt:lpstr>'Cash Flow Statement'!Print_Titles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Chelsea McLaughlin</dc:creator>
  <cp:keywords/>
  <dc:description/>
  <cp:lastModifiedBy>Gail Gill</cp:lastModifiedBy>
  <cp:revision/>
  <cp:lastPrinted>2017-11-30T19:49:41Z</cp:lastPrinted>
  <dcterms:created xsi:type="dcterms:W3CDTF">2013-12-05T14:44:24Z</dcterms:created>
  <dcterms:modified xsi:type="dcterms:W3CDTF">2018-03-28T18:54:43Z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0x010100BA399806C451794F9A2069B0DAC9A51F</vt:lpwstr>
  </property>
</Properties>
</file>